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imple Restaurant Accounting " sheetId="1" r:id="rId4"/>
  </sheets>
  <definedNames/>
  <calcPr/>
  <extLst>
    <ext uri="GoogleSheetsCustomDataVersion2">
      <go:sheetsCustomData xmlns:go="http://customooxmlschemas.google.com/" r:id="rId5" roundtripDataChecksum="h18fsxM1hvJ7GQfTRM01nBabR7/XDfYxBFvRDpeV1Lk="/>
    </ext>
  </extLst>
</workbook>
</file>

<file path=xl/sharedStrings.xml><?xml version="1.0" encoding="utf-8"?>
<sst xmlns="http://schemas.openxmlformats.org/spreadsheetml/2006/main" count="315" uniqueCount="56">
  <si>
    <t xml:space="preserve">نموذج حسابات مطعم </t>
  </si>
  <si>
    <t>إجمالي الإيرادات</t>
  </si>
  <si>
    <t>إجمالي تكلفة البضاعة المباعة</t>
  </si>
  <si>
    <t>إجمالي الربح</t>
  </si>
  <si>
    <t>إجمالي المصروفات</t>
  </si>
  <si>
    <t>حقوق الملكية</t>
  </si>
  <si>
    <t/>
  </si>
  <si>
    <t xml:space="preserve">بيان الدخل </t>
  </si>
  <si>
    <t>يناير</t>
  </si>
  <si>
    <t>فبراير</t>
  </si>
  <si>
    <t>مارس</t>
  </si>
  <si>
    <t>ابريل</t>
  </si>
  <si>
    <t>مايو</t>
  </si>
  <si>
    <t>يونيو</t>
  </si>
  <si>
    <t>يوليو</t>
  </si>
  <si>
    <t>أغسطس</t>
  </si>
  <si>
    <t>سبتمبر</t>
  </si>
  <si>
    <t>أكتوبر</t>
  </si>
  <si>
    <t>نوفمبر</t>
  </si>
  <si>
    <t>ديسمبر</t>
  </si>
  <si>
    <t xml:space="preserve">الإجمالي </t>
  </si>
  <si>
    <t xml:space="preserve">الإيرادات </t>
  </si>
  <si>
    <t xml:space="preserve">المبيعات </t>
  </si>
  <si>
    <t>عناصر الدخل الأخر</t>
  </si>
  <si>
    <t xml:space="preserve">إجمالي الدخل </t>
  </si>
  <si>
    <t>تكلفة البضاعة المباعة</t>
  </si>
  <si>
    <t>تكلفة المأكولات أو الأطعمة</t>
  </si>
  <si>
    <t xml:space="preserve">تكلفة المشروبات </t>
  </si>
  <si>
    <t>تكلفة البضائع أو المنتجات الأخرى</t>
  </si>
  <si>
    <t>المصروفات التشغيلية</t>
  </si>
  <si>
    <t xml:space="preserve">الرواتب </t>
  </si>
  <si>
    <t>مصروفات الإيجار</t>
  </si>
  <si>
    <t>مصروفات المرافق</t>
  </si>
  <si>
    <t xml:space="preserve">مصروفات التسويق </t>
  </si>
  <si>
    <t xml:space="preserve"> المصروفات التشغيلية الأخرى</t>
  </si>
  <si>
    <t>إجمالي المصروفات التشغيلية</t>
  </si>
  <si>
    <t>إجمالي الربح قبل إضافة الضرائب</t>
  </si>
  <si>
    <t>الضرائب</t>
  </si>
  <si>
    <t>ضريبة الدخل</t>
  </si>
  <si>
    <t>ضريبة المبيعات</t>
  </si>
  <si>
    <t>إجمالي الضرائب</t>
  </si>
  <si>
    <t>إجمالي الربح بعد الضرائب</t>
  </si>
  <si>
    <t xml:space="preserve">الميزانية العمومية </t>
  </si>
  <si>
    <t xml:space="preserve">الأصول </t>
  </si>
  <si>
    <t xml:space="preserve">النقدية </t>
  </si>
  <si>
    <t>الحسابات المدينة</t>
  </si>
  <si>
    <t xml:space="preserve">المخزون </t>
  </si>
  <si>
    <t>الأصول الثابتة</t>
  </si>
  <si>
    <t xml:space="preserve">إجمالي الأصول الثابتة </t>
  </si>
  <si>
    <t>الخصوم</t>
  </si>
  <si>
    <t>الحسابات الدائنة</t>
  </si>
  <si>
    <t>القروض</t>
  </si>
  <si>
    <t>الالتزامات الأخرى</t>
  </si>
  <si>
    <t>إجمالي الخصوم</t>
  </si>
  <si>
    <t>حقوق المساهمين</t>
  </si>
  <si>
    <t xml:space="preserve">إجمالي حقوق المساهمين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</si>
</sst>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[$-2000000]0"/>
    <numFmt numFmtId="165" formatCode="_-* #,##0\ [$ر.س.‏-401]_-;\-* #,##0\ [$ر.س.‏-401]_-;_-* &quot;-&quot;\ [$ر.س.‏-401]_-;_-@"/>
    <numFmt numFmtId="166" formatCode="_(&quot;$&quot;* #,##0.00_);_(&quot;$&quot;* \(#,##0.00\);_(&quot;$&quot;* &quot;-&quot;??_);_(@_)"/>
  </numFmts>
  <fonts count="15">
    <font>
      <sz val="10.0"/>
      <color rgb="FF000000"/>
      <name val="Arial"/>
      <scheme val="minor"/>
    </font>
    <font>
      <sz val="11.0"/>
      <color theme="1"/>
      <name val="Roboto Slab"/>
    </font>
    <font>
      <b/>
      <sz val="36.0"/>
      <color theme="1"/>
      <name val="Roboto Slab"/>
    </font>
    <font/>
    <font>
      <u/>
      <sz val="12.0"/>
      <color rgb="FF202124"/>
      <name val="Roboto"/>
    </font>
    <font>
      <b/>
      <sz val="19.0"/>
      <color theme="1"/>
      <name val="Roboto Slab"/>
    </font>
    <font>
      <b/>
      <sz val="17.0"/>
      <color theme="1"/>
      <name val="Roboto Slab"/>
    </font>
    <font>
      <sz val="27.0"/>
      <color theme="1"/>
      <name val="Roboto Slab"/>
    </font>
    <font>
      <b/>
      <sz val="27.0"/>
      <color rgb="FF274E13"/>
      <name val="Roboto Slab"/>
    </font>
    <font>
      <b/>
      <sz val="16.0"/>
      <color theme="1"/>
      <name val="Roboto Slab"/>
    </font>
    <font>
      <b/>
      <sz val="12.0"/>
      <color theme="1"/>
      <name val="Roboto Slab"/>
    </font>
    <font>
      <b/>
      <sz val="13.0"/>
      <color theme="1"/>
      <name val="Roboto Slab"/>
    </font>
    <font>
      <b/>
      <sz val="14.0"/>
      <color theme="1"/>
      <name val="Roboto Slab"/>
    </font>
    <font>
      <sz val="10.0"/>
      <color theme="1"/>
      <name val="Roboto Slab"/>
    </font>
    <font>
      <sz val="10.0"/>
      <color rgb="FF000000"/>
      <name val="Arial"/>
    </font>
  </fonts>
  <fills count="8">
    <fill>
      <patternFill patternType="none"/>
    </fill>
    <fill>
      <patternFill patternType="lightGray"/>
    </fill>
    <fill>
      <patternFill patternType="solid">
        <fgColor rgb="FFF3F3F3"/>
        <bgColor rgb="FFF3F3F3"/>
      </patternFill>
    </fill>
    <fill>
      <patternFill patternType="solid">
        <fgColor rgb="FFFFFFFF"/>
        <bgColor rgb="FFFFFFFF"/>
      </patternFill>
    </fill>
    <fill>
      <patternFill patternType="solid">
        <fgColor rgb="FFE6DBBF"/>
        <bgColor rgb="FFE6DBBF"/>
      </patternFill>
    </fill>
    <fill>
      <patternFill patternType="solid">
        <fgColor rgb="FFA2C4C9"/>
        <bgColor rgb="FFA2C4C9"/>
      </patternFill>
    </fill>
    <fill>
      <patternFill patternType="solid">
        <fgColor rgb="FFFDF4DD"/>
        <bgColor rgb="FFFDF4DD"/>
      </patternFill>
    </fill>
    <fill>
      <patternFill patternType="solid">
        <fgColor rgb="FFDEEEF1"/>
        <bgColor rgb="FFDEEEF1"/>
      </patternFill>
    </fill>
  </fills>
  <borders count="19">
    <border/>
    <border>
      <left/>
      <right/>
      <top/>
      <bottom/>
    </border>
    <border>
      <left/>
      <top/>
    </border>
    <border>
      <top/>
    </border>
    <border>
      <left/>
    </border>
    <border>
      <left/>
      <right/>
      <top style="medium">
        <color rgb="FF999999"/>
      </top>
      <bottom/>
    </border>
    <border>
      <left/>
      <right style="thin">
        <color rgb="FFFFFFFF"/>
      </right>
      <top/>
      <bottom/>
    </border>
    <border>
      <left style="thin">
        <color rgb="FFFFFFFF"/>
      </left>
      <right style="thin">
        <color rgb="FFFFFFFF"/>
      </right>
      <top/>
      <bottom/>
    </border>
    <border>
      <left style="thin">
        <color rgb="FFFFFFFF"/>
      </left>
      <right/>
      <top/>
      <bottom/>
    </border>
    <border>
      <left style="thin">
        <color rgb="FFCCCCCC"/>
      </left>
      <right style="thin">
        <color rgb="FFCCCCCC"/>
      </right>
      <bottom style="thin">
        <color rgb="FFCCCCCC"/>
      </bottom>
    </border>
    <border>
      <left style="thin">
        <color rgb="FFCCCCCC"/>
      </left>
      <bottom style="thin">
        <color rgb="FFCCCCCC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CCCCCC"/>
      </left>
      <top style="thin">
        <color rgb="FFCCCCCC"/>
      </top>
      <bottom style="thin">
        <color rgb="FFCCCCCC"/>
      </bottom>
    </border>
    <border>
      <left style="thin">
        <color rgb="FFCCCCCC"/>
      </left>
      <right style="thin">
        <color rgb="FFCCCCCC"/>
      </right>
      <top style="thin">
        <color rgb="FFCCCCCC"/>
      </top>
      <bottom/>
    </border>
    <border>
      <left style="thin">
        <color rgb="FFCCCCCC"/>
      </left>
      <right/>
      <top style="thin">
        <color rgb="FFCCCCCC"/>
      </top>
      <bottom/>
    </border>
    <border>
      <left style="thin">
        <color rgb="FFCCCCCC"/>
      </left>
      <right style="thin">
        <color rgb="FFCCCCCC"/>
      </right>
      <top/>
      <bottom/>
    </border>
    <border>
      <left style="thin">
        <color rgb="FFCCCCCC"/>
      </left>
      <right/>
      <top/>
      <bottom/>
    </border>
    <border>
      <left style="thin">
        <color rgb="FFCCCCCC"/>
      </left>
      <right style="thin">
        <color rgb="FFCCCCCC"/>
      </right>
      <top/>
      <bottom style="thin">
        <color rgb="FFCCCCCC"/>
      </bottom>
    </border>
    <border>
      <left style="thin">
        <color rgb="FFCCCCCC"/>
      </left>
      <right/>
      <top/>
      <bottom style="thin">
        <color rgb="FFCCCCCC"/>
      </bottom>
    </border>
  </borders>
  <cellStyleXfs count="1">
    <xf borderId="0" fillId="0" fontId="0" numFmtId="0" applyAlignment="1" applyFont="1"/>
  </cellStyleXfs>
  <cellXfs count="57">
    <xf borderId="0" fillId="0" fontId="0" numFmtId="0" xfId="0" applyAlignment="1" applyFont="1">
      <alignment readingOrder="0" shrinkToFit="0" vertical="bottom" wrapText="0"/>
    </xf>
    <xf borderId="1" fillId="2" fontId="1" numFmtId="164" xfId="0" applyAlignment="1" applyBorder="1" applyFill="1" applyFont="1" applyNumberFormat="1">
      <alignment horizontal="left" readingOrder="1" vertical="center"/>
    </xf>
    <xf borderId="1" fillId="2" fontId="1" numFmtId="164" xfId="0" applyAlignment="1" applyBorder="1" applyFont="1" applyNumberFormat="1">
      <alignment horizontal="right" readingOrder="2" vertical="center"/>
    </xf>
    <xf borderId="2" fillId="2" fontId="2" numFmtId="164" xfId="0" applyAlignment="1" applyBorder="1" applyFont="1" applyNumberFormat="1">
      <alignment horizontal="center" readingOrder="2" vertical="center"/>
    </xf>
    <xf borderId="3" fillId="0" fontId="3" numFmtId="0" xfId="0" applyBorder="1" applyFont="1"/>
    <xf borderId="0" fillId="3" fontId="4" numFmtId="0" xfId="0" applyFill="1" applyFont="1"/>
    <xf borderId="4" fillId="0" fontId="3" numFmtId="0" xfId="0" applyBorder="1" applyFont="1"/>
    <xf borderId="5" fillId="2" fontId="1" numFmtId="164" xfId="0" applyAlignment="1" applyBorder="1" applyFont="1" applyNumberFormat="1">
      <alignment horizontal="right" readingOrder="2" vertical="center"/>
    </xf>
    <xf borderId="2" fillId="4" fontId="5" numFmtId="164" xfId="0" applyAlignment="1" applyBorder="1" applyFill="1" applyFont="1" applyNumberFormat="1">
      <alignment horizontal="center" readingOrder="2" vertical="center"/>
    </xf>
    <xf borderId="2" fillId="4" fontId="6" numFmtId="164" xfId="0" applyAlignment="1" applyBorder="1" applyFont="1" applyNumberFormat="1">
      <alignment horizontal="center" readingOrder="2" shrinkToFit="0" vertical="center" wrapText="1"/>
    </xf>
    <xf borderId="2" fillId="4" fontId="5" numFmtId="164" xfId="0" applyAlignment="1" applyBorder="1" applyFont="1" applyNumberFormat="1">
      <alignment horizontal="right" readingOrder="2" vertical="center"/>
    </xf>
    <xf borderId="1" fillId="2" fontId="7" numFmtId="164" xfId="0" applyAlignment="1" applyBorder="1" applyFont="1" applyNumberFormat="1">
      <alignment horizontal="left" readingOrder="1" vertical="center"/>
    </xf>
    <xf borderId="2" fillId="3" fontId="8" numFmtId="165" xfId="0" applyAlignment="1" applyBorder="1" applyFont="1" applyNumberFormat="1">
      <alignment horizontal="center" readingOrder="1" vertical="center"/>
    </xf>
    <xf borderId="1" fillId="2" fontId="7" numFmtId="165" xfId="0" applyAlignment="1" applyBorder="1" applyFont="1" applyNumberFormat="1">
      <alignment horizontal="right" readingOrder="1" vertical="center"/>
    </xf>
    <xf borderId="2" fillId="3" fontId="8" numFmtId="165" xfId="0" applyAlignment="1" applyBorder="1" applyFont="1" applyNumberFormat="1">
      <alignment horizontal="right" readingOrder="1" vertical="center"/>
    </xf>
    <xf borderId="1" fillId="2" fontId="1" numFmtId="165" xfId="0" applyAlignment="1" applyBorder="1" applyFont="1" applyNumberFormat="1">
      <alignment horizontal="right" readingOrder="1" vertical="center"/>
    </xf>
    <xf borderId="1" fillId="2" fontId="9" numFmtId="164" xfId="0" applyAlignment="1" applyBorder="1" applyFont="1" applyNumberFormat="1">
      <alignment horizontal="left" readingOrder="1" vertical="center"/>
    </xf>
    <xf borderId="6" fillId="5" fontId="9" numFmtId="164" xfId="0" applyAlignment="1" applyBorder="1" applyFill="1" applyFont="1" applyNumberFormat="1">
      <alignment horizontal="center" readingOrder="2" vertical="center"/>
    </xf>
    <xf borderId="7" fillId="5" fontId="9" numFmtId="164" xfId="0" applyAlignment="1" applyBorder="1" applyFont="1" applyNumberFormat="1">
      <alignment horizontal="center" readingOrder="2" vertical="center"/>
    </xf>
    <xf borderId="8" fillId="5" fontId="9" numFmtId="164" xfId="0" applyAlignment="1" applyBorder="1" applyFont="1" applyNumberFormat="1">
      <alignment horizontal="center" readingOrder="2" vertical="center"/>
    </xf>
    <xf borderId="1" fillId="6" fontId="10" numFmtId="164" xfId="0" applyAlignment="1" applyBorder="1" applyFill="1" applyFont="1" applyNumberFormat="1">
      <alignment horizontal="right" readingOrder="2" vertical="center"/>
    </xf>
    <xf borderId="1" fillId="6" fontId="1" numFmtId="165" xfId="0" applyAlignment="1" applyBorder="1" applyFont="1" applyNumberFormat="1">
      <alignment horizontal="right" readingOrder="2" vertical="center"/>
    </xf>
    <xf borderId="1" fillId="6" fontId="1" numFmtId="164" xfId="0" applyAlignment="1" applyBorder="1" applyFont="1" applyNumberFormat="1">
      <alignment horizontal="right" readingOrder="2" vertical="center"/>
    </xf>
    <xf borderId="0" fillId="0" fontId="1" numFmtId="164" xfId="0" applyAlignment="1" applyFont="1" applyNumberFormat="1">
      <alignment horizontal="right" readingOrder="2" vertical="center"/>
    </xf>
    <xf borderId="9" fillId="0" fontId="1" numFmtId="165" xfId="0" applyAlignment="1" applyBorder="1" applyFont="1" applyNumberFormat="1">
      <alignment horizontal="right" readingOrder="2" shrinkToFit="0" vertical="center" wrapText="1"/>
    </xf>
    <xf borderId="10" fillId="0" fontId="1" numFmtId="165" xfId="0" applyAlignment="1" applyBorder="1" applyFont="1" applyNumberFormat="1">
      <alignment horizontal="right" readingOrder="2" shrinkToFit="0" vertical="center" wrapText="1"/>
    </xf>
    <xf borderId="11" fillId="0" fontId="1" numFmtId="165" xfId="0" applyAlignment="1" applyBorder="1" applyFont="1" applyNumberFormat="1">
      <alignment horizontal="right" readingOrder="2" shrinkToFit="0" vertical="center" wrapText="1"/>
    </xf>
    <xf borderId="12" fillId="0" fontId="1" numFmtId="165" xfId="0" applyAlignment="1" applyBorder="1" applyFont="1" applyNumberFormat="1">
      <alignment horizontal="right" readingOrder="2" shrinkToFit="0" vertical="center" wrapText="1"/>
    </xf>
    <xf borderId="1" fillId="2" fontId="11" numFmtId="164" xfId="0" applyAlignment="1" applyBorder="1" applyFont="1" applyNumberFormat="1">
      <alignment horizontal="left" readingOrder="1" vertical="center"/>
    </xf>
    <xf borderId="1" fillId="7" fontId="11" numFmtId="164" xfId="0" applyAlignment="1" applyBorder="1" applyFill="1" applyFont="1" applyNumberFormat="1">
      <alignment horizontal="right" readingOrder="2" vertical="center"/>
    </xf>
    <xf borderId="13" fillId="7" fontId="11" numFmtId="165" xfId="0" applyAlignment="1" applyBorder="1" applyFont="1" applyNumberFormat="1">
      <alignment horizontal="right" readingOrder="2" shrinkToFit="0" vertical="center" wrapText="1"/>
    </xf>
    <xf borderId="14" fillId="7" fontId="11" numFmtId="165" xfId="0" applyAlignment="1" applyBorder="1" applyFont="1" applyNumberFormat="1">
      <alignment horizontal="right" readingOrder="2" shrinkToFit="0" vertical="center" wrapText="1"/>
    </xf>
    <xf borderId="0" fillId="0" fontId="1" numFmtId="165" xfId="0" applyAlignment="1" applyFont="1" applyNumberFormat="1">
      <alignment horizontal="right" readingOrder="2" shrinkToFit="0" vertical="center" wrapText="1"/>
    </xf>
    <xf borderId="1" fillId="2" fontId="10" numFmtId="164" xfId="0" applyAlignment="1" applyBorder="1" applyFont="1" applyNumberFormat="1">
      <alignment horizontal="left" readingOrder="1" vertical="center"/>
    </xf>
    <xf borderId="1" fillId="6" fontId="10" numFmtId="165" xfId="0" applyAlignment="1" applyBorder="1" applyFont="1" applyNumberFormat="1">
      <alignment horizontal="right" readingOrder="2" shrinkToFit="0" vertical="center" wrapText="1"/>
    </xf>
    <xf borderId="1" fillId="7" fontId="12" numFmtId="164" xfId="0" applyAlignment="1" applyBorder="1" applyFont="1" applyNumberFormat="1">
      <alignment horizontal="right" readingOrder="2" vertical="center"/>
    </xf>
    <xf borderId="15" fillId="7" fontId="11" numFmtId="165" xfId="0" applyAlignment="1" applyBorder="1" applyFont="1" applyNumberFormat="1">
      <alignment horizontal="right" readingOrder="2" shrinkToFit="0" vertical="center" wrapText="1"/>
    </xf>
    <xf borderId="16" fillId="7" fontId="11" numFmtId="165" xfId="0" applyAlignment="1" applyBorder="1" applyFont="1" applyNumberFormat="1">
      <alignment horizontal="right" readingOrder="2" shrinkToFit="0" vertical="center" wrapText="1"/>
    </xf>
    <xf borderId="9" fillId="0" fontId="1" numFmtId="165" xfId="0" applyAlignment="1" applyBorder="1" applyFont="1" applyNumberFormat="1">
      <alignment horizontal="center" readingOrder="2" shrinkToFit="0" vertical="center" wrapText="1"/>
    </xf>
    <xf borderId="10" fillId="0" fontId="1" numFmtId="165" xfId="0" applyAlignment="1" applyBorder="1" applyFont="1" applyNumberFormat="1">
      <alignment horizontal="center" readingOrder="2" shrinkToFit="0" vertical="center" wrapText="1"/>
    </xf>
    <xf borderId="11" fillId="0" fontId="1" numFmtId="165" xfId="0" applyAlignment="1" applyBorder="1" applyFont="1" applyNumberFormat="1">
      <alignment horizontal="center" readingOrder="2" shrinkToFit="0" vertical="center" wrapText="1"/>
    </xf>
    <xf borderId="12" fillId="0" fontId="1" numFmtId="165" xfId="0" applyAlignment="1" applyBorder="1" applyFont="1" applyNumberFormat="1">
      <alignment horizontal="center" readingOrder="2" shrinkToFit="0" vertical="center" wrapText="1"/>
    </xf>
    <xf borderId="13" fillId="7" fontId="11" numFmtId="165" xfId="0" applyAlignment="1" applyBorder="1" applyFont="1" applyNumberFormat="1">
      <alignment horizontal="center" readingOrder="2" shrinkToFit="0" vertical="center" wrapText="1"/>
    </xf>
    <xf borderId="14" fillId="7" fontId="11" numFmtId="165" xfId="0" applyAlignment="1" applyBorder="1" applyFont="1" applyNumberFormat="1">
      <alignment horizontal="center" readingOrder="2" shrinkToFit="0" vertical="center" wrapText="1"/>
    </xf>
    <xf borderId="0" fillId="0" fontId="1" numFmtId="165" xfId="0" applyAlignment="1" applyFont="1" applyNumberFormat="1">
      <alignment horizontal="center" readingOrder="2" shrinkToFit="0" vertical="center" wrapText="1"/>
    </xf>
    <xf borderId="15" fillId="7" fontId="11" numFmtId="165" xfId="0" applyAlignment="1" applyBorder="1" applyFont="1" applyNumberFormat="1">
      <alignment horizontal="center" readingOrder="2" shrinkToFit="0" vertical="center" wrapText="1"/>
    </xf>
    <xf borderId="16" fillId="7" fontId="11" numFmtId="165" xfId="0" applyAlignment="1" applyBorder="1" applyFont="1" applyNumberFormat="1">
      <alignment horizontal="center" readingOrder="2" shrinkToFit="0" vertical="center" wrapText="1"/>
    </xf>
    <xf borderId="1" fillId="5" fontId="10" numFmtId="164" xfId="0" applyAlignment="1" applyBorder="1" applyFont="1" applyNumberFormat="1">
      <alignment horizontal="right" readingOrder="2" vertical="center"/>
    </xf>
    <xf borderId="17" fillId="7" fontId="11" numFmtId="165" xfId="0" applyAlignment="1" applyBorder="1" applyFont="1" applyNumberFormat="1">
      <alignment horizontal="right" readingOrder="2" shrinkToFit="0" vertical="center" wrapText="1"/>
    </xf>
    <xf borderId="18" fillId="7" fontId="11" numFmtId="165" xfId="0" applyAlignment="1" applyBorder="1" applyFont="1" applyNumberFormat="1">
      <alignment horizontal="right" readingOrder="2" shrinkToFit="0" vertical="center" wrapText="1"/>
    </xf>
    <xf borderId="0" fillId="0" fontId="1" numFmtId="164" xfId="0" applyAlignment="1" applyFont="1" applyNumberFormat="1">
      <alignment horizontal="left" readingOrder="1" vertical="center"/>
    </xf>
    <xf borderId="0" fillId="0" fontId="1" numFmtId="164" xfId="0" applyAlignment="1" applyFont="1" applyNumberFormat="1">
      <alignment horizontal="center" readingOrder="1" vertical="center"/>
    </xf>
    <xf borderId="1" fillId="2" fontId="13" numFmtId="164" xfId="0" applyAlignment="1" applyBorder="1" applyFont="1" applyNumberFormat="1">
      <alignment horizontal="left" readingOrder="1" vertical="center"/>
    </xf>
    <xf borderId="1" fillId="2" fontId="13" numFmtId="164" xfId="0" applyAlignment="1" applyBorder="1" applyFont="1" applyNumberFormat="1">
      <alignment horizontal="center" readingOrder="1" vertical="center"/>
    </xf>
    <xf borderId="0" fillId="0" fontId="14" numFmtId="0" xfId="0" applyFont="1"/>
    <xf borderId="1" fillId="2" fontId="1" numFmtId="0" xfId="0" applyAlignment="1" applyBorder="1" applyFont="1">
      <alignment vertical="center"/>
    </xf>
    <xf borderId="1" fillId="2" fontId="1" numFmtId="166" xfId="0" applyAlignment="1" applyBorder="1" applyFont="1" applyNumberForma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showGridLines="0" rightToLeft="1" workbookViewId="0"/>
  </sheetViews>
  <sheetFormatPr customHeight="1" defaultColWidth="12.63" defaultRowHeight="15.0"/>
  <cols>
    <col customWidth="1" min="2" max="2" width="34.88"/>
    <col customWidth="1" min="3" max="15" width="23.13"/>
  </cols>
  <sheetData>
    <row r="1" ht="27.0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1"/>
    </row>
    <row r="2" ht="51.0" customHeight="1">
      <c r="A2" s="1"/>
      <c r="B2" s="3" t="s">
        <v>0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1"/>
      <c r="S2" s="5" t="str">
        <f>HYPERLINK("https://www.daftra.com/register?trk=SEO-template-inside", IMAGE("https://www.daftra.com/files/posts_images/t107.webp"))</f>
        <v>#REF!</v>
      </c>
    </row>
    <row r="3" ht="21.0" customHeight="1">
      <c r="A3" s="1"/>
      <c r="B3" s="6"/>
      <c r="P3" s="1"/>
    </row>
    <row r="4" ht="19.5" customHeight="1">
      <c r="A4" s="1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1"/>
    </row>
    <row r="5" ht="22.5" customHeight="1">
      <c r="A5" s="1"/>
      <c r="B5" s="8" t="s">
        <v>1</v>
      </c>
      <c r="C5" s="4"/>
      <c r="D5" s="2"/>
      <c r="E5" s="9" t="s">
        <v>2</v>
      </c>
      <c r="F5" s="4"/>
      <c r="G5" s="2"/>
      <c r="H5" s="8" t="s">
        <v>3</v>
      </c>
      <c r="I5" s="4"/>
      <c r="J5" s="2"/>
      <c r="K5" s="8" t="s">
        <v>4</v>
      </c>
      <c r="L5" s="4"/>
      <c r="M5" s="2"/>
      <c r="N5" s="10" t="s">
        <v>5</v>
      </c>
      <c r="O5" s="4"/>
      <c r="P5" s="1"/>
    </row>
    <row r="6" ht="22.5" customHeight="1">
      <c r="A6" s="1"/>
      <c r="B6" s="6"/>
      <c r="D6" s="2"/>
      <c r="E6" s="6"/>
      <c r="G6" s="2"/>
      <c r="H6" s="6"/>
      <c r="J6" s="2"/>
      <c r="K6" s="6"/>
      <c r="M6" s="2"/>
      <c r="N6" s="6"/>
      <c r="P6" s="1"/>
    </row>
    <row r="7" ht="22.5" customHeight="1">
      <c r="A7" s="11"/>
      <c r="B7" s="12">
        <f>O14</f>
        <v>767500</v>
      </c>
      <c r="C7" s="4"/>
      <c r="D7" s="13"/>
      <c r="E7" s="14">
        <f>O20</f>
        <v>328600</v>
      </c>
      <c r="F7" s="4"/>
      <c r="G7" s="13"/>
      <c r="H7" s="14">
        <f>O22</f>
        <v>438900</v>
      </c>
      <c r="I7" s="4"/>
      <c r="J7" s="13"/>
      <c r="K7" s="14">
        <f>O30</f>
        <v>217250</v>
      </c>
      <c r="L7" s="4"/>
      <c r="M7" s="13"/>
      <c r="N7" s="14">
        <f>O56</f>
        <v>954100</v>
      </c>
      <c r="O7" s="4"/>
      <c r="P7" s="11"/>
    </row>
    <row r="8" ht="22.5" customHeight="1">
      <c r="A8" s="1"/>
      <c r="B8" s="6"/>
      <c r="D8" s="15"/>
      <c r="E8" s="6"/>
      <c r="G8" s="15"/>
      <c r="H8" s="6"/>
      <c r="J8" s="15"/>
      <c r="K8" s="6"/>
      <c r="M8" s="15"/>
      <c r="N8" s="6"/>
      <c r="P8" s="1"/>
    </row>
    <row r="9" ht="27.0" customHeight="1">
      <c r="A9" s="1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1"/>
    </row>
    <row r="10" ht="30.0" customHeight="1">
      <c r="A10" s="16" t="s">
        <v>6</v>
      </c>
      <c r="B10" s="17" t="s">
        <v>7</v>
      </c>
      <c r="C10" s="18" t="s">
        <v>8</v>
      </c>
      <c r="D10" s="18" t="s">
        <v>9</v>
      </c>
      <c r="E10" s="18" t="s">
        <v>10</v>
      </c>
      <c r="F10" s="18" t="s">
        <v>11</v>
      </c>
      <c r="G10" s="18" t="s">
        <v>12</v>
      </c>
      <c r="H10" s="18" t="s">
        <v>13</v>
      </c>
      <c r="I10" s="18" t="s">
        <v>14</v>
      </c>
      <c r="J10" s="18" t="s">
        <v>15</v>
      </c>
      <c r="K10" s="18" t="s">
        <v>16</v>
      </c>
      <c r="L10" s="18" t="s">
        <v>17</v>
      </c>
      <c r="M10" s="18" t="s">
        <v>18</v>
      </c>
      <c r="N10" s="18" t="s">
        <v>19</v>
      </c>
      <c r="O10" s="19" t="s">
        <v>20</v>
      </c>
      <c r="P10" s="16" t="s">
        <v>6</v>
      </c>
    </row>
    <row r="11" ht="27.0" customHeight="1">
      <c r="A11" s="1" t="s">
        <v>6</v>
      </c>
      <c r="B11" s="20" t="s">
        <v>21</v>
      </c>
      <c r="C11" s="21" t="s">
        <v>6</v>
      </c>
      <c r="D11" s="22" t="s">
        <v>6</v>
      </c>
      <c r="E11" s="22" t="s">
        <v>6</v>
      </c>
      <c r="F11" s="22" t="s">
        <v>6</v>
      </c>
      <c r="G11" s="22" t="s">
        <v>6</v>
      </c>
      <c r="H11" s="22" t="s">
        <v>6</v>
      </c>
      <c r="I11" s="22" t="s">
        <v>6</v>
      </c>
      <c r="J11" s="22" t="s">
        <v>6</v>
      </c>
      <c r="K11" s="22" t="s">
        <v>6</v>
      </c>
      <c r="L11" s="22" t="s">
        <v>6</v>
      </c>
      <c r="M11" s="22" t="s">
        <v>6</v>
      </c>
      <c r="N11" s="22" t="s">
        <v>6</v>
      </c>
      <c r="O11" s="22" t="s">
        <v>6</v>
      </c>
      <c r="P11" s="1"/>
    </row>
    <row r="12" ht="27.0" customHeight="1">
      <c r="A12" s="1" t="s">
        <v>6</v>
      </c>
      <c r="B12" s="23" t="s">
        <v>22</v>
      </c>
      <c r="C12" s="24">
        <v>50000.0</v>
      </c>
      <c r="D12" s="24">
        <v>55000.0</v>
      </c>
      <c r="E12" s="24">
        <v>60000.0</v>
      </c>
      <c r="F12" s="24">
        <v>58000.0</v>
      </c>
      <c r="G12" s="24">
        <v>65000.0</v>
      </c>
      <c r="H12" s="24">
        <v>70000.0</v>
      </c>
      <c r="I12" s="24">
        <v>72000.0</v>
      </c>
      <c r="J12" s="24">
        <v>75000.0</v>
      </c>
      <c r="K12" s="24">
        <v>68000.0</v>
      </c>
      <c r="L12" s="24">
        <v>62000.0</v>
      </c>
      <c r="M12" s="24">
        <v>56000.0</v>
      </c>
      <c r="N12" s="24">
        <v>58000.0</v>
      </c>
      <c r="O12" s="25">
        <f t="shared" ref="O12:O14" si="1">SUM(C12:N12)</f>
        <v>749000</v>
      </c>
      <c r="P12" s="1" t="s">
        <v>6</v>
      </c>
    </row>
    <row r="13" ht="27.0" customHeight="1">
      <c r="A13" s="1" t="s">
        <v>6</v>
      </c>
      <c r="B13" s="23" t="s">
        <v>23</v>
      </c>
      <c r="C13" s="26">
        <v>1000.0</v>
      </c>
      <c r="D13" s="26">
        <v>1200.0</v>
      </c>
      <c r="E13" s="26">
        <v>1500.0</v>
      </c>
      <c r="F13" s="26">
        <v>1300.0</v>
      </c>
      <c r="G13" s="26">
        <v>1800.0</v>
      </c>
      <c r="H13" s="26">
        <v>2000.0</v>
      </c>
      <c r="I13" s="26">
        <v>2200.0</v>
      </c>
      <c r="J13" s="26">
        <v>2000.0</v>
      </c>
      <c r="K13" s="26">
        <v>1800.0</v>
      </c>
      <c r="L13" s="26">
        <v>1500.0</v>
      </c>
      <c r="M13" s="26">
        <v>1200.0</v>
      </c>
      <c r="N13" s="26">
        <v>1000.0</v>
      </c>
      <c r="O13" s="27">
        <f t="shared" si="1"/>
        <v>18500</v>
      </c>
      <c r="P13" s="1" t="s">
        <v>6</v>
      </c>
    </row>
    <row r="14" ht="30.0" customHeight="1">
      <c r="A14" s="28" t="s">
        <v>6</v>
      </c>
      <c r="B14" s="29" t="s">
        <v>24</v>
      </c>
      <c r="C14" s="30">
        <f t="shared" ref="C14:N14" si="2">SUM(C12:C13)</f>
        <v>51000</v>
      </c>
      <c r="D14" s="30">
        <f t="shared" si="2"/>
        <v>56200</v>
      </c>
      <c r="E14" s="30">
        <f t="shared" si="2"/>
        <v>61500</v>
      </c>
      <c r="F14" s="30">
        <f t="shared" si="2"/>
        <v>59300</v>
      </c>
      <c r="G14" s="30">
        <f t="shared" si="2"/>
        <v>66800</v>
      </c>
      <c r="H14" s="30">
        <f t="shared" si="2"/>
        <v>72000</v>
      </c>
      <c r="I14" s="30">
        <f t="shared" si="2"/>
        <v>74200</v>
      </c>
      <c r="J14" s="30">
        <f t="shared" si="2"/>
        <v>77000</v>
      </c>
      <c r="K14" s="30">
        <f t="shared" si="2"/>
        <v>69800</v>
      </c>
      <c r="L14" s="30">
        <f t="shared" si="2"/>
        <v>63500</v>
      </c>
      <c r="M14" s="30">
        <f t="shared" si="2"/>
        <v>57200</v>
      </c>
      <c r="N14" s="30">
        <f t="shared" si="2"/>
        <v>59000</v>
      </c>
      <c r="O14" s="31">
        <f t="shared" si="1"/>
        <v>767500</v>
      </c>
      <c r="P14" s="28" t="s">
        <v>6</v>
      </c>
    </row>
    <row r="15" ht="27.0" customHeight="1">
      <c r="A15" s="1" t="s">
        <v>6</v>
      </c>
      <c r="B15" s="23" t="s">
        <v>6</v>
      </c>
      <c r="C15" s="32" t="s">
        <v>6</v>
      </c>
      <c r="D15" s="32" t="s">
        <v>6</v>
      </c>
      <c r="E15" s="32" t="s">
        <v>6</v>
      </c>
      <c r="F15" s="32" t="s">
        <v>6</v>
      </c>
      <c r="G15" s="32" t="s">
        <v>6</v>
      </c>
      <c r="H15" s="32" t="s">
        <v>6</v>
      </c>
      <c r="I15" s="32" t="s">
        <v>6</v>
      </c>
      <c r="J15" s="32" t="s">
        <v>6</v>
      </c>
      <c r="K15" s="32" t="s">
        <v>6</v>
      </c>
      <c r="L15" s="32" t="s">
        <v>6</v>
      </c>
      <c r="M15" s="32" t="s">
        <v>6</v>
      </c>
      <c r="N15" s="32" t="s">
        <v>6</v>
      </c>
      <c r="O15" s="32" t="s">
        <v>6</v>
      </c>
      <c r="P15" s="1"/>
    </row>
    <row r="16" ht="27.0" customHeight="1">
      <c r="A16" s="33" t="s">
        <v>6</v>
      </c>
      <c r="B16" s="20" t="s">
        <v>25</v>
      </c>
      <c r="C16" s="34" t="s">
        <v>6</v>
      </c>
      <c r="D16" s="34" t="s">
        <v>6</v>
      </c>
      <c r="E16" s="34" t="s">
        <v>6</v>
      </c>
      <c r="F16" s="34" t="s">
        <v>6</v>
      </c>
      <c r="G16" s="34" t="s">
        <v>6</v>
      </c>
      <c r="H16" s="34" t="s">
        <v>6</v>
      </c>
      <c r="I16" s="34" t="s">
        <v>6</v>
      </c>
      <c r="J16" s="34" t="s">
        <v>6</v>
      </c>
      <c r="K16" s="34" t="s">
        <v>6</v>
      </c>
      <c r="L16" s="34" t="s">
        <v>6</v>
      </c>
      <c r="M16" s="34" t="s">
        <v>6</v>
      </c>
      <c r="N16" s="34" t="s">
        <v>6</v>
      </c>
      <c r="O16" s="34" t="s">
        <v>6</v>
      </c>
      <c r="P16" s="33"/>
    </row>
    <row r="17" ht="27.0" customHeight="1">
      <c r="A17" s="1" t="s">
        <v>6</v>
      </c>
      <c r="B17" s="23" t="s">
        <v>26</v>
      </c>
      <c r="C17" s="24">
        <v>15000.0</v>
      </c>
      <c r="D17" s="24">
        <v>16500.0</v>
      </c>
      <c r="E17" s="24">
        <v>18000.0</v>
      </c>
      <c r="F17" s="24">
        <v>17500.0</v>
      </c>
      <c r="G17" s="24">
        <v>19500.0</v>
      </c>
      <c r="H17" s="24">
        <v>21000.0</v>
      </c>
      <c r="I17" s="24">
        <v>22000.0</v>
      </c>
      <c r="J17" s="24">
        <v>23000.0</v>
      </c>
      <c r="K17" s="24">
        <v>20800.0</v>
      </c>
      <c r="L17" s="24">
        <v>18600.0</v>
      </c>
      <c r="M17" s="24">
        <v>16500.0</v>
      </c>
      <c r="N17" s="24">
        <v>17000.0</v>
      </c>
      <c r="O17" s="25">
        <f t="shared" ref="O17:O20" si="3">SUM(C17:N17)</f>
        <v>225400</v>
      </c>
      <c r="P17" s="1" t="s">
        <v>6</v>
      </c>
    </row>
    <row r="18" ht="27.0" customHeight="1">
      <c r="A18" s="1" t="s">
        <v>6</v>
      </c>
      <c r="B18" s="23" t="s">
        <v>27</v>
      </c>
      <c r="C18" s="26">
        <v>5000.0</v>
      </c>
      <c r="D18" s="26">
        <v>5500.0</v>
      </c>
      <c r="E18" s="26">
        <v>6000.0</v>
      </c>
      <c r="F18" s="26">
        <v>5800.0</v>
      </c>
      <c r="G18" s="26">
        <v>6500.0</v>
      </c>
      <c r="H18" s="26">
        <v>7000.0</v>
      </c>
      <c r="I18" s="26">
        <v>7200.0</v>
      </c>
      <c r="J18" s="26">
        <v>7500.0</v>
      </c>
      <c r="K18" s="26">
        <v>6800.0</v>
      </c>
      <c r="L18" s="26">
        <v>6200.0</v>
      </c>
      <c r="M18" s="26">
        <v>5600.0</v>
      </c>
      <c r="N18" s="26">
        <v>5800.0</v>
      </c>
      <c r="O18" s="27">
        <f t="shared" si="3"/>
        <v>74900</v>
      </c>
      <c r="P18" s="1" t="s">
        <v>6</v>
      </c>
    </row>
    <row r="19" ht="27.0" customHeight="1">
      <c r="A19" s="1" t="s">
        <v>6</v>
      </c>
      <c r="B19" s="23" t="s">
        <v>28</v>
      </c>
      <c r="C19" s="26">
        <v>2000.0</v>
      </c>
      <c r="D19" s="26">
        <v>2200.0</v>
      </c>
      <c r="E19" s="26">
        <v>2400.0</v>
      </c>
      <c r="F19" s="26">
        <v>2300.0</v>
      </c>
      <c r="G19" s="26">
        <v>2500.0</v>
      </c>
      <c r="H19" s="26">
        <v>2600.0</v>
      </c>
      <c r="I19" s="26">
        <v>2800.0</v>
      </c>
      <c r="J19" s="26">
        <v>2700.0</v>
      </c>
      <c r="K19" s="26">
        <v>2500.0</v>
      </c>
      <c r="L19" s="26">
        <v>2200.0</v>
      </c>
      <c r="M19" s="26">
        <v>2000.0</v>
      </c>
      <c r="N19" s="26">
        <v>2100.0</v>
      </c>
      <c r="O19" s="27">
        <f t="shared" si="3"/>
        <v>28300</v>
      </c>
      <c r="P19" s="1" t="s">
        <v>6</v>
      </c>
    </row>
    <row r="20" ht="30.0" customHeight="1">
      <c r="A20" s="28" t="s">
        <v>6</v>
      </c>
      <c r="B20" s="29" t="s">
        <v>2</v>
      </c>
      <c r="C20" s="30">
        <f t="shared" ref="C20:N20" si="4">SUM(C17:C19)</f>
        <v>22000</v>
      </c>
      <c r="D20" s="30">
        <f t="shared" si="4"/>
        <v>24200</v>
      </c>
      <c r="E20" s="30">
        <f t="shared" si="4"/>
        <v>26400</v>
      </c>
      <c r="F20" s="30">
        <f t="shared" si="4"/>
        <v>25600</v>
      </c>
      <c r="G20" s="30">
        <f t="shared" si="4"/>
        <v>28500</v>
      </c>
      <c r="H20" s="30">
        <f t="shared" si="4"/>
        <v>30600</v>
      </c>
      <c r="I20" s="30">
        <f t="shared" si="4"/>
        <v>32000</v>
      </c>
      <c r="J20" s="30">
        <f t="shared" si="4"/>
        <v>33200</v>
      </c>
      <c r="K20" s="30">
        <f t="shared" si="4"/>
        <v>30100</v>
      </c>
      <c r="L20" s="30">
        <f t="shared" si="4"/>
        <v>27000</v>
      </c>
      <c r="M20" s="30">
        <f t="shared" si="4"/>
        <v>24100</v>
      </c>
      <c r="N20" s="30">
        <f t="shared" si="4"/>
        <v>24900</v>
      </c>
      <c r="O20" s="31">
        <f t="shared" si="3"/>
        <v>328600</v>
      </c>
      <c r="P20" s="28" t="s">
        <v>6</v>
      </c>
    </row>
    <row r="21" ht="27.0" customHeight="1">
      <c r="A21" s="1" t="s">
        <v>6</v>
      </c>
      <c r="B21" s="23" t="s">
        <v>6</v>
      </c>
      <c r="C21" s="32" t="s">
        <v>6</v>
      </c>
      <c r="D21" s="32" t="s">
        <v>6</v>
      </c>
      <c r="E21" s="32" t="s">
        <v>6</v>
      </c>
      <c r="F21" s="32" t="s">
        <v>6</v>
      </c>
      <c r="G21" s="32" t="s">
        <v>6</v>
      </c>
      <c r="H21" s="32" t="s">
        <v>6</v>
      </c>
      <c r="I21" s="32" t="s">
        <v>6</v>
      </c>
      <c r="J21" s="32" t="s">
        <v>6</v>
      </c>
      <c r="K21" s="32" t="s">
        <v>6</v>
      </c>
      <c r="L21" s="32" t="s">
        <v>6</v>
      </c>
      <c r="M21" s="32" t="s">
        <v>6</v>
      </c>
      <c r="N21" s="32" t="s">
        <v>6</v>
      </c>
      <c r="O21" s="32" t="s">
        <v>6</v>
      </c>
      <c r="P21" s="1"/>
    </row>
    <row r="22" ht="30.0" customHeight="1">
      <c r="A22" s="28" t="s">
        <v>6</v>
      </c>
      <c r="B22" s="35" t="s">
        <v>3</v>
      </c>
      <c r="C22" s="36">
        <f t="shared" ref="C22:N22" si="5">C14-C20</f>
        <v>29000</v>
      </c>
      <c r="D22" s="36">
        <f t="shared" si="5"/>
        <v>32000</v>
      </c>
      <c r="E22" s="36">
        <f t="shared" si="5"/>
        <v>35100</v>
      </c>
      <c r="F22" s="36">
        <f t="shared" si="5"/>
        <v>33700</v>
      </c>
      <c r="G22" s="36">
        <f t="shared" si="5"/>
        <v>38300</v>
      </c>
      <c r="H22" s="36">
        <f t="shared" si="5"/>
        <v>41400</v>
      </c>
      <c r="I22" s="36">
        <f t="shared" si="5"/>
        <v>42200</v>
      </c>
      <c r="J22" s="36">
        <f t="shared" si="5"/>
        <v>43800</v>
      </c>
      <c r="K22" s="36">
        <f t="shared" si="5"/>
        <v>39700</v>
      </c>
      <c r="L22" s="36">
        <f t="shared" si="5"/>
        <v>36500</v>
      </c>
      <c r="M22" s="36">
        <f t="shared" si="5"/>
        <v>33100</v>
      </c>
      <c r="N22" s="36">
        <f t="shared" si="5"/>
        <v>34100</v>
      </c>
      <c r="O22" s="37">
        <f>SUM(C22:N22)</f>
        <v>438900</v>
      </c>
      <c r="P22" s="28" t="s">
        <v>6</v>
      </c>
    </row>
    <row r="23" ht="27.0" customHeight="1">
      <c r="A23" s="1" t="s">
        <v>6</v>
      </c>
      <c r="B23" s="23" t="s">
        <v>6</v>
      </c>
      <c r="C23" s="32" t="s">
        <v>6</v>
      </c>
      <c r="D23" s="32" t="s">
        <v>6</v>
      </c>
      <c r="E23" s="32" t="s">
        <v>6</v>
      </c>
      <c r="F23" s="32" t="s">
        <v>6</v>
      </c>
      <c r="G23" s="32" t="s">
        <v>6</v>
      </c>
      <c r="H23" s="32" t="s">
        <v>6</v>
      </c>
      <c r="I23" s="32" t="s">
        <v>6</v>
      </c>
      <c r="J23" s="32" t="s">
        <v>6</v>
      </c>
      <c r="K23" s="32" t="s">
        <v>6</v>
      </c>
      <c r="L23" s="32" t="s">
        <v>6</v>
      </c>
      <c r="M23" s="32" t="s">
        <v>6</v>
      </c>
      <c r="N23" s="32" t="s">
        <v>6</v>
      </c>
      <c r="O23" s="32" t="s">
        <v>6</v>
      </c>
      <c r="P23" s="1"/>
    </row>
    <row r="24" ht="27.0" customHeight="1">
      <c r="A24" s="33" t="s">
        <v>6</v>
      </c>
      <c r="B24" s="20" t="s">
        <v>29</v>
      </c>
      <c r="C24" s="34" t="s">
        <v>6</v>
      </c>
      <c r="D24" s="34" t="s">
        <v>6</v>
      </c>
      <c r="E24" s="34" t="s">
        <v>6</v>
      </c>
      <c r="F24" s="34" t="s">
        <v>6</v>
      </c>
      <c r="G24" s="34" t="s">
        <v>6</v>
      </c>
      <c r="H24" s="34" t="s">
        <v>6</v>
      </c>
      <c r="I24" s="34" t="s">
        <v>6</v>
      </c>
      <c r="J24" s="34" t="s">
        <v>6</v>
      </c>
      <c r="K24" s="34" t="s">
        <v>6</v>
      </c>
      <c r="L24" s="34" t="s">
        <v>6</v>
      </c>
      <c r="M24" s="34" t="s">
        <v>6</v>
      </c>
      <c r="N24" s="34" t="s">
        <v>6</v>
      </c>
      <c r="O24" s="34" t="s">
        <v>6</v>
      </c>
      <c r="P24" s="33"/>
    </row>
    <row r="25" ht="27.0" customHeight="1">
      <c r="A25" s="1" t="s">
        <v>6</v>
      </c>
      <c r="B25" s="23" t="s">
        <v>30</v>
      </c>
      <c r="C25" s="24">
        <v>10000.0</v>
      </c>
      <c r="D25" s="24">
        <v>11000.0</v>
      </c>
      <c r="E25" s="24">
        <v>12000.0</v>
      </c>
      <c r="F25" s="24">
        <v>11500.0</v>
      </c>
      <c r="G25" s="24">
        <v>12500.0</v>
      </c>
      <c r="H25" s="24">
        <v>13000.0</v>
      </c>
      <c r="I25" s="24">
        <v>13500.0</v>
      </c>
      <c r="J25" s="24">
        <v>14000.0</v>
      </c>
      <c r="K25" s="24">
        <v>12800.0</v>
      </c>
      <c r="L25" s="24">
        <v>11400.0</v>
      </c>
      <c r="M25" s="24">
        <v>10500.0</v>
      </c>
      <c r="N25" s="24">
        <v>11000.0</v>
      </c>
      <c r="O25" s="25">
        <f t="shared" ref="O25:O30" si="6">SUM(C25:N25)</f>
        <v>143200</v>
      </c>
      <c r="P25" s="1" t="s">
        <v>6</v>
      </c>
    </row>
    <row r="26" ht="27.0" customHeight="1">
      <c r="A26" s="1" t="s">
        <v>6</v>
      </c>
      <c r="B26" s="23" t="s">
        <v>31</v>
      </c>
      <c r="C26" s="26">
        <v>2000.0</v>
      </c>
      <c r="D26" s="26">
        <v>2000.0</v>
      </c>
      <c r="E26" s="26">
        <v>2000.0</v>
      </c>
      <c r="F26" s="26">
        <v>2000.0</v>
      </c>
      <c r="G26" s="26">
        <v>2000.0</v>
      </c>
      <c r="H26" s="26">
        <v>2000.0</v>
      </c>
      <c r="I26" s="26">
        <v>2000.0</v>
      </c>
      <c r="J26" s="26">
        <v>2000.0</v>
      </c>
      <c r="K26" s="26">
        <v>2000.0</v>
      </c>
      <c r="L26" s="26">
        <v>2000.0</v>
      </c>
      <c r="M26" s="26">
        <v>2000.0</v>
      </c>
      <c r="N26" s="26">
        <v>2000.0</v>
      </c>
      <c r="O26" s="27">
        <f t="shared" si="6"/>
        <v>24000</v>
      </c>
      <c r="P26" s="1" t="s">
        <v>6</v>
      </c>
    </row>
    <row r="27" ht="27.0" customHeight="1">
      <c r="A27" s="1" t="s">
        <v>6</v>
      </c>
      <c r="B27" s="23" t="s">
        <v>32</v>
      </c>
      <c r="C27" s="26">
        <v>1500.0</v>
      </c>
      <c r="D27" s="26">
        <v>1600.0</v>
      </c>
      <c r="E27" s="26">
        <v>1700.0</v>
      </c>
      <c r="F27" s="26">
        <v>1600.0</v>
      </c>
      <c r="G27" s="26">
        <v>1800.0</v>
      </c>
      <c r="H27" s="26">
        <v>2000.0</v>
      </c>
      <c r="I27" s="26">
        <v>2100.0</v>
      </c>
      <c r="J27" s="26">
        <v>2200.0</v>
      </c>
      <c r="K27" s="26">
        <v>1900.0</v>
      </c>
      <c r="L27" s="26">
        <v>1700.0</v>
      </c>
      <c r="M27" s="26">
        <v>1600.0</v>
      </c>
      <c r="N27" s="26">
        <v>1500.0</v>
      </c>
      <c r="O27" s="27">
        <f t="shared" si="6"/>
        <v>21200</v>
      </c>
      <c r="P27" s="1" t="s">
        <v>6</v>
      </c>
    </row>
    <row r="28" ht="27.0" customHeight="1">
      <c r="A28" s="1" t="s">
        <v>6</v>
      </c>
      <c r="B28" s="23" t="s">
        <v>33</v>
      </c>
      <c r="C28" s="26">
        <v>1200.0</v>
      </c>
      <c r="D28" s="26">
        <v>1300.0</v>
      </c>
      <c r="E28" s="26">
        <v>1400.0</v>
      </c>
      <c r="F28" s="26">
        <v>1300.0</v>
      </c>
      <c r="G28" s="26">
        <v>1500.0</v>
      </c>
      <c r="H28" s="26">
        <v>1600.0</v>
      </c>
      <c r="I28" s="26">
        <v>1700.0</v>
      </c>
      <c r="J28" s="26">
        <v>1800.0</v>
      </c>
      <c r="K28" s="26">
        <v>1600.0</v>
      </c>
      <c r="L28" s="26">
        <v>1400.0</v>
      </c>
      <c r="M28" s="26">
        <v>1300.0</v>
      </c>
      <c r="N28" s="26">
        <v>1200.0</v>
      </c>
      <c r="O28" s="27">
        <f t="shared" si="6"/>
        <v>17300</v>
      </c>
      <c r="P28" s="1" t="s">
        <v>6</v>
      </c>
    </row>
    <row r="29" ht="27.0" customHeight="1">
      <c r="A29" s="1" t="s">
        <v>6</v>
      </c>
      <c r="B29" s="23" t="s">
        <v>34</v>
      </c>
      <c r="C29" s="26">
        <v>800.0</v>
      </c>
      <c r="D29" s="26">
        <v>900.0</v>
      </c>
      <c r="E29" s="26">
        <v>1000.0</v>
      </c>
      <c r="F29" s="26">
        <v>900.0</v>
      </c>
      <c r="G29" s="26">
        <v>1000.0</v>
      </c>
      <c r="H29" s="26">
        <v>1100.0</v>
      </c>
      <c r="I29" s="26">
        <v>1200.0</v>
      </c>
      <c r="J29" s="26">
        <v>1100.0</v>
      </c>
      <c r="K29" s="26">
        <v>1000.0</v>
      </c>
      <c r="L29" s="26">
        <v>900.0</v>
      </c>
      <c r="M29" s="26">
        <v>800.0</v>
      </c>
      <c r="N29" s="26">
        <v>850.0</v>
      </c>
      <c r="O29" s="27">
        <f t="shared" si="6"/>
        <v>11550</v>
      </c>
      <c r="P29" s="1" t="s">
        <v>6</v>
      </c>
    </row>
    <row r="30" ht="30.0" customHeight="1">
      <c r="A30" s="28" t="s">
        <v>6</v>
      </c>
      <c r="B30" s="35" t="s">
        <v>35</v>
      </c>
      <c r="C30" s="30">
        <f t="shared" ref="C30:N30" si="7">SUM(C25:C29)</f>
        <v>15500</v>
      </c>
      <c r="D30" s="30">
        <f t="shared" si="7"/>
        <v>16800</v>
      </c>
      <c r="E30" s="30">
        <f t="shared" si="7"/>
        <v>18100</v>
      </c>
      <c r="F30" s="30">
        <f t="shared" si="7"/>
        <v>17300</v>
      </c>
      <c r="G30" s="30">
        <f t="shared" si="7"/>
        <v>18800</v>
      </c>
      <c r="H30" s="30">
        <f t="shared" si="7"/>
        <v>19700</v>
      </c>
      <c r="I30" s="30">
        <f t="shared" si="7"/>
        <v>20500</v>
      </c>
      <c r="J30" s="30">
        <f t="shared" si="7"/>
        <v>21100</v>
      </c>
      <c r="K30" s="30">
        <f t="shared" si="7"/>
        <v>19300</v>
      </c>
      <c r="L30" s="30">
        <f t="shared" si="7"/>
        <v>17400</v>
      </c>
      <c r="M30" s="30">
        <f t="shared" si="7"/>
        <v>16200</v>
      </c>
      <c r="N30" s="30">
        <f t="shared" si="7"/>
        <v>16550</v>
      </c>
      <c r="O30" s="31">
        <f t="shared" si="6"/>
        <v>217250</v>
      </c>
      <c r="P30" s="28" t="s">
        <v>6</v>
      </c>
    </row>
    <row r="31" ht="27.0" customHeight="1">
      <c r="A31" s="1" t="s">
        <v>6</v>
      </c>
      <c r="B31" s="23" t="s">
        <v>6</v>
      </c>
      <c r="C31" s="32" t="s">
        <v>6</v>
      </c>
      <c r="D31" s="32" t="s">
        <v>6</v>
      </c>
      <c r="E31" s="32" t="s">
        <v>6</v>
      </c>
      <c r="F31" s="32" t="s">
        <v>6</v>
      </c>
      <c r="G31" s="32" t="s">
        <v>6</v>
      </c>
      <c r="H31" s="32" t="s">
        <v>6</v>
      </c>
      <c r="I31" s="32" t="s">
        <v>6</v>
      </c>
      <c r="J31" s="32" t="s">
        <v>6</v>
      </c>
      <c r="K31" s="32" t="s">
        <v>6</v>
      </c>
      <c r="L31" s="32" t="s">
        <v>6</v>
      </c>
      <c r="M31" s="32" t="s">
        <v>6</v>
      </c>
      <c r="N31" s="32" t="s">
        <v>6</v>
      </c>
      <c r="O31" s="32" t="s">
        <v>6</v>
      </c>
      <c r="P31" s="1"/>
    </row>
    <row r="32" ht="30.0" customHeight="1">
      <c r="A32" s="28" t="s">
        <v>6</v>
      </c>
      <c r="B32" s="29" t="s">
        <v>36</v>
      </c>
      <c r="C32" s="36">
        <f t="shared" ref="C32:N32" si="8">C22-C30</f>
        <v>13500</v>
      </c>
      <c r="D32" s="36">
        <f t="shared" si="8"/>
        <v>15200</v>
      </c>
      <c r="E32" s="36">
        <f t="shared" si="8"/>
        <v>17000</v>
      </c>
      <c r="F32" s="36">
        <f t="shared" si="8"/>
        <v>16400</v>
      </c>
      <c r="G32" s="36">
        <f t="shared" si="8"/>
        <v>19500</v>
      </c>
      <c r="H32" s="36">
        <f t="shared" si="8"/>
        <v>21700</v>
      </c>
      <c r="I32" s="36">
        <f t="shared" si="8"/>
        <v>21700</v>
      </c>
      <c r="J32" s="36">
        <f t="shared" si="8"/>
        <v>22700</v>
      </c>
      <c r="K32" s="36">
        <f t="shared" si="8"/>
        <v>20400</v>
      </c>
      <c r="L32" s="36">
        <f t="shared" si="8"/>
        <v>19100</v>
      </c>
      <c r="M32" s="36">
        <f t="shared" si="8"/>
        <v>16900</v>
      </c>
      <c r="N32" s="36">
        <f t="shared" si="8"/>
        <v>17550</v>
      </c>
      <c r="O32" s="37">
        <f>SUM(C32:N32)</f>
        <v>221650</v>
      </c>
      <c r="P32" s="28" t="s">
        <v>6</v>
      </c>
    </row>
    <row r="33" ht="27.0" customHeight="1">
      <c r="A33" s="1" t="s">
        <v>6</v>
      </c>
      <c r="B33" s="23" t="s">
        <v>6</v>
      </c>
      <c r="C33" s="23" t="s">
        <v>6</v>
      </c>
      <c r="D33" s="23" t="s">
        <v>6</v>
      </c>
      <c r="E33" s="23" t="s">
        <v>6</v>
      </c>
      <c r="F33" s="23" t="s">
        <v>6</v>
      </c>
      <c r="G33" s="23" t="s">
        <v>6</v>
      </c>
      <c r="H33" s="23" t="s">
        <v>6</v>
      </c>
      <c r="I33" s="23" t="s">
        <v>6</v>
      </c>
      <c r="J33" s="23" t="s">
        <v>6</v>
      </c>
      <c r="K33" s="23" t="s">
        <v>6</v>
      </c>
      <c r="L33" s="23" t="s">
        <v>6</v>
      </c>
      <c r="M33" s="23" t="s">
        <v>6</v>
      </c>
      <c r="N33" s="23" t="s">
        <v>6</v>
      </c>
      <c r="O33" s="23"/>
      <c r="P33" s="1"/>
    </row>
    <row r="34" ht="27.0" customHeight="1">
      <c r="A34" s="33" t="s">
        <v>6</v>
      </c>
      <c r="B34" s="20" t="s">
        <v>37</v>
      </c>
      <c r="C34" s="20" t="s">
        <v>6</v>
      </c>
      <c r="D34" s="20" t="s">
        <v>6</v>
      </c>
      <c r="E34" s="20" t="s">
        <v>6</v>
      </c>
      <c r="F34" s="20" t="s">
        <v>6</v>
      </c>
      <c r="G34" s="20" t="s">
        <v>6</v>
      </c>
      <c r="H34" s="20" t="s">
        <v>6</v>
      </c>
      <c r="I34" s="20" t="s">
        <v>6</v>
      </c>
      <c r="J34" s="20" t="s">
        <v>6</v>
      </c>
      <c r="K34" s="20" t="s">
        <v>6</v>
      </c>
      <c r="L34" s="20" t="s">
        <v>6</v>
      </c>
      <c r="M34" s="20" t="s">
        <v>6</v>
      </c>
      <c r="N34" s="20" t="s">
        <v>6</v>
      </c>
      <c r="O34" s="20" t="s">
        <v>6</v>
      </c>
      <c r="P34" s="33"/>
    </row>
    <row r="35" ht="27.0" customHeight="1">
      <c r="A35" s="1" t="s">
        <v>6</v>
      </c>
      <c r="B35" s="23" t="s">
        <v>38</v>
      </c>
      <c r="C35" s="38">
        <v>2000.0</v>
      </c>
      <c r="D35" s="38">
        <v>2200.0</v>
      </c>
      <c r="E35" s="38">
        <v>2400.0</v>
      </c>
      <c r="F35" s="38">
        <v>2600.0</v>
      </c>
      <c r="G35" s="38">
        <v>2800.0</v>
      </c>
      <c r="H35" s="38">
        <v>3000.0</v>
      </c>
      <c r="I35" s="38">
        <v>3200.0</v>
      </c>
      <c r="J35" s="38">
        <v>3400.0</v>
      </c>
      <c r="K35" s="38">
        <v>3600.0</v>
      </c>
      <c r="L35" s="38">
        <v>3800.0</v>
      </c>
      <c r="M35" s="38">
        <v>4000.0</v>
      </c>
      <c r="N35" s="38">
        <v>4500.0</v>
      </c>
      <c r="O35" s="39">
        <f t="shared" ref="O35:O37" si="9">SUM(C35:N35)</f>
        <v>37500</v>
      </c>
      <c r="P35" s="1"/>
    </row>
    <row r="36" ht="27.0" customHeight="1">
      <c r="A36" s="1" t="s">
        <v>6</v>
      </c>
      <c r="B36" s="23" t="s">
        <v>39</v>
      </c>
      <c r="C36" s="40">
        <v>1500.0</v>
      </c>
      <c r="D36" s="40">
        <v>1600.0</v>
      </c>
      <c r="E36" s="40">
        <v>1700.0</v>
      </c>
      <c r="F36" s="40">
        <v>1800.0</v>
      </c>
      <c r="G36" s="40">
        <v>1900.0</v>
      </c>
      <c r="H36" s="40">
        <v>2000.0</v>
      </c>
      <c r="I36" s="40">
        <v>2100.0</v>
      </c>
      <c r="J36" s="40">
        <v>2200.0</v>
      </c>
      <c r="K36" s="40">
        <v>2300.0</v>
      </c>
      <c r="L36" s="40">
        <v>2400.0</v>
      </c>
      <c r="M36" s="40">
        <v>2500.0</v>
      </c>
      <c r="N36" s="40">
        <v>3000.0</v>
      </c>
      <c r="O36" s="41">
        <f t="shared" si="9"/>
        <v>25000</v>
      </c>
      <c r="P36" s="1"/>
    </row>
    <row r="37" ht="30.0" customHeight="1">
      <c r="A37" s="28" t="s">
        <v>6</v>
      </c>
      <c r="B37" s="29" t="s">
        <v>40</v>
      </c>
      <c r="C37" s="42">
        <f t="shared" ref="C37:N37" si="10">SUM(C35:C36)</f>
        <v>3500</v>
      </c>
      <c r="D37" s="42">
        <f t="shared" si="10"/>
        <v>3800</v>
      </c>
      <c r="E37" s="42">
        <f t="shared" si="10"/>
        <v>4100</v>
      </c>
      <c r="F37" s="42">
        <f t="shared" si="10"/>
        <v>4400</v>
      </c>
      <c r="G37" s="42">
        <f t="shared" si="10"/>
        <v>4700</v>
      </c>
      <c r="H37" s="42">
        <f t="shared" si="10"/>
        <v>5000</v>
      </c>
      <c r="I37" s="42">
        <f t="shared" si="10"/>
        <v>5300</v>
      </c>
      <c r="J37" s="42">
        <f t="shared" si="10"/>
        <v>5600</v>
      </c>
      <c r="K37" s="42">
        <f t="shared" si="10"/>
        <v>5900</v>
      </c>
      <c r="L37" s="42">
        <f t="shared" si="10"/>
        <v>6200</v>
      </c>
      <c r="M37" s="42">
        <f t="shared" si="10"/>
        <v>6500</v>
      </c>
      <c r="N37" s="42">
        <f t="shared" si="10"/>
        <v>7500</v>
      </c>
      <c r="O37" s="43">
        <f t="shared" si="9"/>
        <v>62500</v>
      </c>
      <c r="P37" s="28"/>
    </row>
    <row r="38" ht="27.0" customHeight="1">
      <c r="A38" s="1" t="s">
        <v>6</v>
      </c>
      <c r="B38" s="23" t="s">
        <v>6</v>
      </c>
      <c r="C38" s="44" t="s">
        <v>6</v>
      </c>
      <c r="D38" s="44" t="s">
        <v>6</v>
      </c>
      <c r="E38" s="44" t="s">
        <v>6</v>
      </c>
      <c r="F38" s="44" t="s">
        <v>6</v>
      </c>
      <c r="G38" s="44" t="s">
        <v>6</v>
      </c>
      <c r="H38" s="44" t="s">
        <v>6</v>
      </c>
      <c r="I38" s="44" t="s">
        <v>6</v>
      </c>
      <c r="J38" s="44" t="s">
        <v>6</v>
      </c>
      <c r="K38" s="44" t="s">
        <v>6</v>
      </c>
      <c r="L38" s="44" t="s">
        <v>6</v>
      </c>
      <c r="M38" s="44" t="s">
        <v>6</v>
      </c>
      <c r="N38" s="44" t="s">
        <v>6</v>
      </c>
      <c r="O38" s="44"/>
      <c r="P38" s="1"/>
    </row>
    <row r="39" ht="30.0" customHeight="1">
      <c r="A39" s="28" t="s">
        <v>6</v>
      </c>
      <c r="B39" s="29" t="s">
        <v>41</v>
      </c>
      <c r="C39" s="45">
        <f t="shared" ref="C39:N39" si="11">C32-C37</f>
        <v>10000</v>
      </c>
      <c r="D39" s="45">
        <f t="shared" si="11"/>
        <v>11400</v>
      </c>
      <c r="E39" s="45">
        <f t="shared" si="11"/>
        <v>12900</v>
      </c>
      <c r="F39" s="45">
        <f t="shared" si="11"/>
        <v>12000</v>
      </c>
      <c r="G39" s="45">
        <f t="shared" si="11"/>
        <v>14800</v>
      </c>
      <c r="H39" s="45">
        <f t="shared" si="11"/>
        <v>16700</v>
      </c>
      <c r="I39" s="45">
        <f t="shared" si="11"/>
        <v>16400</v>
      </c>
      <c r="J39" s="45">
        <f t="shared" si="11"/>
        <v>17100</v>
      </c>
      <c r="K39" s="45">
        <f t="shared" si="11"/>
        <v>14500</v>
      </c>
      <c r="L39" s="45">
        <f t="shared" si="11"/>
        <v>12900</v>
      </c>
      <c r="M39" s="45">
        <f t="shared" si="11"/>
        <v>10400</v>
      </c>
      <c r="N39" s="45">
        <f t="shared" si="11"/>
        <v>10050</v>
      </c>
      <c r="O39" s="46">
        <f>SUM(C39:N39)</f>
        <v>159150</v>
      </c>
      <c r="P39" s="28"/>
    </row>
    <row r="40" ht="27.0" customHeight="1">
      <c r="A40" s="1"/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1"/>
    </row>
    <row r="41" ht="27.0" customHeight="1">
      <c r="A41" s="33" t="s">
        <v>6</v>
      </c>
      <c r="B41" s="47" t="s">
        <v>42</v>
      </c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33"/>
    </row>
    <row r="42" ht="27.0" customHeight="1">
      <c r="A42" s="33" t="s">
        <v>6</v>
      </c>
      <c r="B42" s="20" t="s">
        <v>43</v>
      </c>
      <c r="C42" s="20" t="s">
        <v>6</v>
      </c>
      <c r="D42" s="20" t="s">
        <v>6</v>
      </c>
      <c r="E42" s="20" t="s">
        <v>6</v>
      </c>
      <c r="F42" s="20" t="s">
        <v>6</v>
      </c>
      <c r="G42" s="20" t="s">
        <v>6</v>
      </c>
      <c r="H42" s="20" t="s">
        <v>6</v>
      </c>
      <c r="I42" s="20" t="s">
        <v>6</v>
      </c>
      <c r="J42" s="20" t="s">
        <v>6</v>
      </c>
      <c r="K42" s="20" t="s">
        <v>6</v>
      </c>
      <c r="L42" s="20" t="s">
        <v>6</v>
      </c>
      <c r="M42" s="20" t="s">
        <v>6</v>
      </c>
      <c r="N42" s="20" t="s">
        <v>6</v>
      </c>
      <c r="O42" s="20"/>
      <c r="P42" s="33"/>
    </row>
    <row r="43" ht="27.0" customHeight="1">
      <c r="A43" s="1" t="s">
        <v>6</v>
      </c>
      <c r="B43" s="23" t="s">
        <v>44</v>
      </c>
      <c r="C43" s="24">
        <v>10000.0</v>
      </c>
      <c r="D43" s="24">
        <v>12000.0</v>
      </c>
      <c r="E43" s="24">
        <v>15000.0</v>
      </c>
      <c r="F43" s="24">
        <v>18000.0</v>
      </c>
      <c r="G43" s="24">
        <v>21000.0</v>
      </c>
      <c r="H43" s="24">
        <v>25000.0</v>
      </c>
      <c r="I43" s="24">
        <v>30000.0</v>
      </c>
      <c r="J43" s="24">
        <v>35000.0</v>
      </c>
      <c r="K43" s="24">
        <v>40000.0</v>
      </c>
      <c r="L43" s="24">
        <v>45000.0</v>
      </c>
      <c r="M43" s="24">
        <v>50000.0</v>
      </c>
      <c r="N43" s="24">
        <v>55000.0</v>
      </c>
      <c r="O43" s="25">
        <f t="shared" ref="O43:O47" si="12">SUM(C43:N43)</f>
        <v>356000</v>
      </c>
      <c r="P43" s="1"/>
    </row>
    <row r="44" ht="27.0" customHeight="1">
      <c r="A44" s="1" t="s">
        <v>6</v>
      </c>
      <c r="B44" s="23" t="s">
        <v>45</v>
      </c>
      <c r="C44" s="26">
        <v>5000.0</v>
      </c>
      <c r="D44" s="26">
        <v>5500.0</v>
      </c>
      <c r="E44" s="26">
        <v>6000.0</v>
      </c>
      <c r="F44" s="26">
        <v>6500.0</v>
      </c>
      <c r="G44" s="26">
        <v>7000.0</v>
      </c>
      <c r="H44" s="26">
        <v>7500.0</v>
      </c>
      <c r="I44" s="26">
        <v>8000.0</v>
      </c>
      <c r="J44" s="26">
        <v>8500.0</v>
      </c>
      <c r="K44" s="26">
        <v>9000.0</v>
      </c>
      <c r="L44" s="26">
        <v>9500.0</v>
      </c>
      <c r="M44" s="26">
        <v>10000.0</v>
      </c>
      <c r="N44" s="26">
        <v>10500.0</v>
      </c>
      <c r="O44" s="27">
        <f t="shared" si="12"/>
        <v>93000</v>
      </c>
      <c r="P44" s="1"/>
    </row>
    <row r="45" ht="27.0" customHeight="1">
      <c r="A45" s="1" t="s">
        <v>6</v>
      </c>
      <c r="B45" s="23" t="s">
        <v>46</v>
      </c>
      <c r="C45" s="26">
        <v>8000.0</v>
      </c>
      <c r="D45" s="26">
        <v>8500.0</v>
      </c>
      <c r="E45" s="26">
        <v>9000.0</v>
      </c>
      <c r="F45" s="26">
        <v>9500.0</v>
      </c>
      <c r="G45" s="26">
        <v>10000.0</v>
      </c>
      <c r="H45" s="26">
        <v>10500.0</v>
      </c>
      <c r="I45" s="26">
        <v>11000.0</v>
      </c>
      <c r="J45" s="26">
        <v>11500.0</v>
      </c>
      <c r="K45" s="26">
        <v>12000.0</v>
      </c>
      <c r="L45" s="26">
        <v>12500.0</v>
      </c>
      <c r="M45" s="26">
        <v>13000.0</v>
      </c>
      <c r="N45" s="26">
        <v>13100.0</v>
      </c>
      <c r="O45" s="27">
        <f t="shared" si="12"/>
        <v>128600</v>
      </c>
      <c r="P45" s="1"/>
    </row>
    <row r="46" ht="27.0" customHeight="1">
      <c r="A46" s="1" t="s">
        <v>6</v>
      </c>
      <c r="B46" s="23" t="s">
        <v>47</v>
      </c>
      <c r="C46" s="26">
        <v>50000.0</v>
      </c>
      <c r="D46" s="26">
        <v>50000.0</v>
      </c>
      <c r="E46" s="26">
        <v>50000.0</v>
      </c>
      <c r="F46" s="26">
        <v>50000.0</v>
      </c>
      <c r="G46" s="26">
        <v>50000.0</v>
      </c>
      <c r="H46" s="26">
        <v>50000.0</v>
      </c>
      <c r="I46" s="26">
        <v>50000.0</v>
      </c>
      <c r="J46" s="26">
        <v>50000.0</v>
      </c>
      <c r="K46" s="26">
        <v>50000.0</v>
      </c>
      <c r="L46" s="26">
        <v>50000.0</v>
      </c>
      <c r="M46" s="26">
        <v>50000.0</v>
      </c>
      <c r="N46" s="26">
        <v>50000.0</v>
      </c>
      <c r="O46" s="27">
        <f t="shared" si="12"/>
        <v>600000</v>
      </c>
      <c r="P46" s="1"/>
    </row>
    <row r="47" ht="30.0" customHeight="1">
      <c r="A47" s="28" t="s">
        <v>6</v>
      </c>
      <c r="B47" s="29" t="s">
        <v>48</v>
      </c>
      <c r="C47" s="30">
        <f t="shared" ref="C47:N47" si="13">SUM(C43:C46)</f>
        <v>73000</v>
      </c>
      <c r="D47" s="30">
        <f t="shared" si="13"/>
        <v>76000</v>
      </c>
      <c r="E47" s="30">
        <f t="shared" si="13"/>
        <v>80000</v>
      </c>
      <c r="F47" s="30">
        <f t="shared" si="13"/>
        <v>84000</v>
      </c>
      <c r="G47" s="30">
        <f t="shared" si="13"/>
        <v>88000</v>
      </c>
      <c r="H47" s="30">
        <f t="shared" si="13"/>
        <v>93000</v>
      </c>
      <c r="I47" s="30">
        <f t="shared" si="13"/>
        <v>99000</v>
      </c>
      <c r="J47" s="30">
        <f t="shared" si="13"/>
        <v>105000</v>
      </c>
      <c r="K47" s="30">
        <f t="shared" si="13"/>
        <v>111000</v>
      </c>
      <c r="L47" s="30">
        <f t="shared" si="13"/>
        <v>117000</v>
      </c>
      <c r="M47" s="30">
        <f t="shared" si="13"/>
        <v>123000</v>
      </c>
      <c r="N47" s="30">
        <f t="shared" si="13"/>
        <v>128600</v>
      </c>
      <c r="O47" s="31">
        <f t="shared" si="12"/>
        <v>1177600</v>
      </c>
      <c r="P47" s="28"/>
    </row>
    <row r="48" ht="27.0" customHeight="1">
      <c r="A48" s="1" t="s">
        <v>6</v>
      </c>
      <c r="B48" s="23" t="s">
        <v>6</v>
      </c>
      <c r="C48" s="23" t="s">
        <v>6</v>
      </c>
      <c r="D48" s="23" t="s">
        <v>6</v>
      </c>
      <c r="E48" s="23" t="s">
        <v>6</v>
      </c>
      <c r="F48" s="23" t="s">
        <v>6</v>
      </c>
      <c r="G48" s="23" t="s">
        <v>6</v>
      </c>
      <c r="H48" s="23" t="s">
        <v>6</v>
      </c>
      <c r="I48" s="23" t="s">
        <v>6</v>
      </c>
      <c r="J48" s="23" t="s">
        <v>6</v>
      </c>
      <c r="K48" s="23" t="s">
        <v>6</v>
      </c>
      <c r="L48" s="23" t="s">
        <v>6</v>
      </c>
      <c r="M48" s="23" t="s">
        <v>6</v>
      </c>
      <c r="N48" s="23" t="s">
        <v>6</v>
      </c>
      <c r="O48" s="23"/>
      <c r="P48" s="1"/>
    </row>
    <row r="49" ht="27.0" customHeight="1">
      <c r="A49" s="33" t="s">
        <v>6</v>
      </c>
      <c r="B49" s="20" t="s">
        <v>49</v>
      </c>
      <c r="C49" s="20" t="s">
        <v>6</v>
      </c>
      <c r="D49" s="20" t="s">
        <v>6</v>
      </c>
      <c r="E49" s="20" t="s">
        <v>6</v>
      </c>
      <c r="F49" s="20" t="s">
        <v>6</v>
      </c>
      <c r="G49" s="20" t="s">
        <v>6</v>
      </c>
      <c r="H49" s="20" t="s">
        <v>6</v>
      </c>
      <c r="I49" s="20" t="s">
        <v>6</v>
      </c>
      <c r="J49" s="20" t="s">
        <v>6</v>
      </c>
      <c r="K49" s="20" t="s">
        <v>6</v>
      </c>
      <c r="L49" s="20" t="s">
        <v>6</v>
      </c>
      <c r="M49" s="20" t="s">
        <v>6</v>
      </c>
      <c r="N49" s="20" t="s">
        <v>6</v>
      </c>
      <c r="O49" s="20"/>
      <c r="P49" s="33"/>
    </row>
    <row r="50" ht="27.0" customHeight="1">
      <c r="A50" s="1" t="s">
        <v>6</v>
      </c>
      <c r="B50" s="23" t="s">
        <v>50</v>
      </c>
      <c r="C50" s="24">
        <v>2000.0</v>
      </c>
      <c r="D50" s="24">
        <v>2200.0</v>
      </c>
      <c r="E50" s="24">
        <v>2400.0</v>
      </c>
      <c r="F50" s="24">
        <v>2600.0</v>
      </c>
      <c r="G50" s="24">
        <v>2800.0</v>
      </c>
      <c r="H50" s="24">
        <v>3000.0</v>
      </c>
      <c r="I50" s="24">
        <v>3200.0</v>
      </c>
      <c r="J50" s="24">
        <v>3400.0</v>
      </c>
      <c r="K50" s="24">
        <v>3600.0</v>
      </c>
      <c r="L50" s="24">
        <v>3800.0</v>
      </c>
      <c r="M50" s="24">
        <v>4000.0</v>
      </c>
      <c r="N50" s="24">
        <v>4500.0</v>
      </c>
      <c r="O50" s="25">
        <f t="shared" ref="O50:O53" si="14">SUM(C50:N50)</f>
        <v>37500</v>
      </c>
      <c r="P50" s="1"/>
    </row>
    <row r="51" ht="27.0" customHeight="1">
      <c r="A51" s="1" t="s">
        <v>6</v>
      </c>
      <c r="B51" s="23" t="s">
        <v>51</v>
      </c>
      <c r="C51" s="26">
        <v>20000.0</v>
      </c>
      <c r="D51" s="26">
        <v>18000.0</v>
      </c>
      <c r="E51" s="26">
        <v>15000.0</v>
      </c>
      <c r="F51" s="26">
        <v>13000.0</v>
      </c>
      <c r="G51" s="26">
        <v>11000.0</v>
      </c>
      <c r="H51" s="26">
        <v>10000.0</v>
      </c>
      <c r="I51" s="26">
        <v>8000.0</v>
      </c>
      <c r="J51" s="26">
        <v>7000.0</v>
      </c>
      <c r="K51" s="26">
        <v>6000.0</v>
      </c>
      <c r="L51" s="26">
        <v>4000.0</v>
      </c>
      <c r="M51" s="26">
        <v>2000.0</v>
      </c>
      <c r="N51" s="26">
        <v>3000.0</v>
      </c>
      <c r="O51" s="27">
        <f t="shared" si="14"/>
        <v>117000</v>
      </c>
      <c r="P51" s="1"/>
    </row>
    <row r="52" ht="27.0" customHeight="1">
      <c r="A52" s="1" t="s">
        <v>6</v>
      </c>
      <c r="B52" s="23" t="s">
        <v>52</v>
      </c>
      <c r="C52" s="26">
        <v>3000.0</v>
      </c>
      <c r="D52" s="26">
        <v>3500.0</v>
      </c>
      <c r="E52" s="26">
        <v>4000.0</v>
      </c>
      <c r="F52" s="26">
        <v>4500.0</v>
      </c>
      <c r="G52" s="26">
        <v>5000.0</v>
      </c>
      <c r="H52" s="26">
        <v>5500.0</v>
      </c>
      <c r="I52" s="26">
        <v>6000.0</v>
      </c>
      <c r="J52" s="26">
        <v>6500.0</v>
      </c>
      <c r="K52" s="26">
        <v>7000.0</v>
      </c>
      <c r="L52" s="26">
        <v>7500.0</v>
      </c>
      <c r="M52" s="26">
        <v>8000.0</v>
      </c>
      <c r="N52" s="26">
        <v>8500.0</v>
      </c>
      <c r="O52" s="27">
        <f t="shared" si="14"/>
        <v>69000</v>
      </c>
      <c r="P52" s="1"/>
    </row>
    <row r="53" ht="30.0" customHeight="1">
      <c r="A53" s="28" t="s">
        <v>6</v>
      </c>
      <c r="B53" s="29" t="s">
        <v>53</v>
      </c>
      <c r="C53" s="30">
        <f t="shared" ref="C53:N53" si="15">SUM(C50:C52)</f>
        <v>25000</v>
      </c>
      <c r="D53" s="30">
        <f t="shared" si="15"/>
        <v>23700</v>
      </c>
      <c r="E53" s="30">
        <f t="shared" si="15"/>
        <v>21400</v>
      </c>
      <c r="F53" s="30">
        <f t="shared" si="15"/>
        <v>20100</v>
      </c>
      <c r="G53" s="30">
        <f t="shared" si="15"/>
        <v>18800</v>
      </c>
      <c r="H53" s="30">
        <f t="shared" si="15"/>
        <v>18500</v>
      </c>
      <c r="I53" s="30">
        <f t="shared" si="15"/>
        <v>17200</v>
      </c>
      <c r="J53" s="30">
        <f t="shared" si="15"/>
        <v>16900</v>
      </c>
      <c r="K53" s="30">
        <f t="shared" si="15"/>
        <v>16600</v>
      </c>
      <c r="L53" s="30">
        <f t="shared" si="15"/>
        <v>15300</v>
      </c>
      <c r="M53" s="30">
        <f t="shared" si="15"/>
        <v>14000</v>
      </c>
      <c r="N53" s="30">
        <f t="shared" si="15"/>
        <v>16000</v>
      </c>
      <c r="O53" s="31">
        <f t="shared" si="14"/>
        <v>223500</v>
      </c>
      <c r="P53" s="28"/>
    </row>
    <row r="54" ht="27.0" customHeight="1">
      <c r="A54" s="1" t="s">
        <v>6</v>
      </c>
      <c r="B54" s="23" t="s">
        <v>6</v>
      </c>
      <c r="C54" s="23" t="s">
        <v>6</v>
      </c>
      <c r="D54" s="23" t="s">
        <v>6</v>
      </c>
      <c r="E54" s="23" t="s">
        <v>6</v>
      </c>
      <c r="F54" s="23" t="s">
        <v>6</v>
      </c>
      <c r="G54" s="23" t="s">
        <v>6</v>
      </c>
      <c r="H54" s="23" t="s">
        <v>6</v>
      </c>
      <c r="I54" s="23" t="s">
        <v>6</v>
      </c>
      <c r="J54" s="23" t="s">
        <v>6</v>
      </c>
      <c r="K54" s="23" t="s">
        <v>6</v>
      </c>
      <c r="L54" s="23" t="s">
        <v>6</v>
      </c>
      <c r="M54" s="23" t="s">
        <v>6</v>
      </c>
      <c r="N54" s="23" t="s">
        <v>6</v>
      </c>
      <c r="O54" s="23"/>
      <c r="P54" s="1"/>
    </row>
    <row r="55" ht="27.0" customHeight="1">
      <c r="A55" s="33" t="s">
        <v>6</v>
      </c>
      <c r="B55" s="20" t="s">
        <v>54</v>
      </c>
      <c r="C55" s="20" t="s">
        <v>6</v>
      </c>
      <c r="D55" s="20" t="s">
        <v>6</v>
      </c>
      <c r="E55" s="20" t="s">
        <v>6</v>
      </c>
      <c r="F55" s="20" t="s">
        <v>6</v>
      </c>
      <c r="G55" s="20" t="s">
        <v>6</v>
      </c>
      <c r="H55" s="20" t="s">
        <v>6</v>
      </c>
      <c r="I55" s="20" t="s">
        <v>6</v>
      </c>
      <c r="J55" s="20" t="s">
        <v>6</v>
      </c>
      <c r="K55" s="20" t="s">
        <v>6</v>
      </c>
      <c r="L55" s="20" t="s">
        <v>6</v>
      </c>
      <c r="M55" s="20" t="s">
        <v>6</v>
      </c>
      <c r="N55" s="20" t="s">
        <v>6</v>
      </c>
      <c r="O55" s="20"/>
      <c r="P55" s="33"/>
    </row>
    <row r="56" ht="30.0" customHeight="1">
      <c r="A56" s="28" t="s">
        <v>6</v>
      </c>
      <c r="B56" s="29" t="s">
        <v>55</v>
      </c>
      <c r="C56" s="48">
        <f t="shared" ref="C56:N56" si="16">C47-C53</f>
        <v>48000</v>
      </c>
      <c r="D56" s="48">
        <f t="shared" si="16"/>
        <v>52300</v>
      </c>
      <c r="E56" s="48">
        <f t="shared" si="16"/>
        <v>58600</v>
      </c>
      <c r="F56" s="48">
        <f t="shared" si="16"/>
        <v>63900</v>
      </c>
      <c r="G56" s="48">
        <f t="shared" si="16"/>
        <v>69200</v>
      </c>
      <c r="H56" s="48">
        <f t="shared" si="16"/>
        <v>74500</v>
      </c>
      <c r="I56" s="48">
        <f t="shared" si="16"/>
        <v>81800</v>
      </c>
      <c r="J56" s="48">
        <f t="shared" si="16"/>
        <v>88100</v>
      </c>
      <c r="K56" s="48">
        <f t="shared" si="16"/>
        <v>94400</v>
      </c>
      <c r="L56" s="48">
        <f t="shared" si="16"/>
        <v>101700</v>
      </c>
      <c r="M56" s="48">
        <f t="shared" si="16"/>
        <v>109000</v>
      </c>
      <c r="N56" s="48">
        <f t="shared" si="16"/>
        <v>112600</v>
      </c>
      <c r="O56" s="49">
        <f>SUM(C56:N56)</f>
        <v>954100</v>
      </c>
      <c r="P56" s="28"/>
    </row>
    <row r="57" ht="27.0" customHeight="1">
      <c r="A57" s="1"/>
      <c r="B57" s="50"/>
      <c r="C57" s="51"/>
      <c r="D57" s="51"/>
      <c r="E57" s="51"/>
      <c r="F57" s="51"/>
      <c r="G57" s="51"/>
      <c r="H57" s="51"/>
      <c r="I57" s="51"/>
      <c r="J57" s="51"/>
      <c r="K57" s="51"/>
      <c r="L57" s="51"/>
      <c r="M57" s="51"/>
      <c r="N57" s="51"/>
      <c r="O57" s="51"/>
      <c r="P57" s="1"/>
    </row>
    <row r="58" ht="27.0" customHeight="1">
      <c r="A58" s="52"/>
      <c r="B58" s="53"/>
      <c r="C58" s="53"/>
      <c r="D58" s="53"/>
      <c r="E58" s="53"/>
      <c r="F58" s="53"/>
      <c r="G58" s="53"/>
      <c r="H58" s="53"/>
      <c r="I58" s="53"/>
      <c r="J58" s="52"/>
      <c r="K58" s="54"/>
      <c r="L58" s="54"/>
      <c r="M58" s="54"/>
      <c r="N58" s="54"/>
      <c r="O58" s="54"/>
      <c r="P58" s="54"/>
      <c r="Q58" s="54"/>
      <c r="R58" s="54"/>
      <c r="S58" s="54"/>
      <c r="T58" s="54"/>
      <c r="U58" s="54"/>
      <c r="V58" s="54"/>
      <c r="W58" s="54"/>
      <c r="X58" s="54"/>
      <c r="Y58" s="54"/>
      <c r="Z58" s="54"/>
    </row>
    <row r="59" ht="27.0" customHeight="1">
      <c r="A59" s="55"/>
      <c r="B59" s="55"/>
      <c r="C59" s="56"/>
      <c r="D59" s="56"/>
      <c r="E59" s="56"/>
      <c r="F59" s="56"/>
      <c r="G59" s="56"/>
      <c r="H59" s="56"/>
      <c r="I59" s="56"/>
      <c r="J59" s="56"/>
      <c r="K59" s="56"/>
      <c r="L59" s="56"/>
      <c r="M59" s="56"/>
      <c r="N59" s="56"/>
      <c r="O59" s="56"/>
      <c r="P59" s="55"/>
    </row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2">
    <mergeCell ref="E5:F6"/>
    <mergeCell ref="E7:F8"/>
    <mergeCell ref="K5:L6"/>
    <mergeCell ref="K7:L8"/>
    <mergeCell ref="B2:O3"/>
    <mergeCell ref="S2:U18"/>
    <mergeCell ref="B5:C6"/>
    <mergeCell ref="H5:I6"/>
    <mergeCell ref="N5:O6"/>
    <mergeCell ref="B7:C8"/>
    <mergeCell ref="H7:I8"/>
    <mergeCell ref="N7:O8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daftra.com</dc:creator>
</cp:coreProperties>
</file>